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4\Annual\"/>
    </mc:Choice>
  </mc:AlternateContent>
  <xr:revisionPtr revIDLastSave="0" documentId="8_{73654FE1-120C-4CE6-9F41-60DF4C07E3C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Sheet1!$A$1:$O$91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  <c r="K81" i="1" l="1"/>
  <c r="K87" i="1"/>
  <c r="K90" i="1"/>
  <c r="A78" i="1" l="1"/>
  <c r="E61" i="1" l="1"/>
  <c r="E42" i="1"/>
  <c r="E32" i="1"/>
</calcChain>
</file>

<file path=xl/sharedStrings.xml><?xml version="1.0" encoding="utf-8"?>
<sst xmlns="http://schemas.openxmlformats.org/spreadsheetml/2006/main" count="577" uniqueCount="92">
  <si>
    <t>Environment Protection Licence No. 1680</t>
  </si>
  <si>
    <t>Hunter Water Corporation</t>
  </si>
  <si>
    <t>36 Honeysuckle Drive</t>
  </si>
  <si>
    <t>NEWCASTLE WEST NSW 2302</t>
  </si>
  <si>
    <t>QUALITY MONITORING</t>
  </si>
  <si>
    <t>EPA Id. No. 1</t>
  </si>
  <si>
    <t>Site Code 5SL0500</t>
  </si>
  <si>
    <t>Unit of</t>
  </si>
  <si>
    <t>Sampling</t>
  </si>
  <si>
    <t xml:space="preserve">3DGM </t>
  </si>
  <si>
    <t>3DGM</t>
  </si>
  <si>
    <t>100%ile</t>
  </si>
  <si>
    <t>Pollutant</t>
  </si>
  <si>
    <t>Measurement</t>
  </si>
  <si>
    <t>Frequency</t>
  </si>
  <si>
    <t>Minimum</t>
  </si>
  <si>
    <t>Maximum</t>
  </si>
  <si>
    <t>Limit</t>
  </si>
  <si>
    <t>Actual</t>
  </si>
  <si>
    <t>Biochemical Oxygen Demand</t>
  </si>
  <si>
    <t>milligrams per litre</t>
  </si>
  <si>
    <t xml:space="preserve">First 24hrs then weekly </t>
  </si>
  <si>
    <t>N/A</t>
  </si>
  <si>
    <t>Chlorine (total residual)</t>
  </si>
  <si>
    <t>Faecal Coliforms</t>
  </si>
  <si>
    <t>colony forming units per 100 mL</t>
  </si>
  <si>
    <t>Nitrogen (ammonia)</t>
  </si>
  <si>
    <t>pH</t>
  </si>
  <si>
    <t>Phosphorus (total)</t>
  </si>
  <si>
    <t>Total Kjeldahl Nitrogen</t>
  </si>
  <si>
    <t>Total Suspended Solids</t>
  </si>
  <si>
    <t>EPA Id. No. 11</t>
  </si>
  <si>
    <t>Site Description - Discharge to Black Creek from Reuse Water Storage</t>
  </si>
  <si>
    <t>Site Code 5BL0500</t>
  </si>
  <si>
    <t>EPA Id. No. 12</t>
  </si>
  <si>
    <t>Site Description - Reuse Water Pump Station</t>
  </si>
  <si>
    <t>Site Code 5SK0535</t>
  </si>
  <si>
    <t>Weekly</t>
  </si>
  <si>
    <t>Monthly</t>
  </si>
  <si>
    <t>EPA Id. No. 13</t>
  </si>
  <si>
    <t>Annual Summary</t>
  </si>
  <si>
    <t>50%ile</t>
  </si>
  <si>
    <t>90%ile</t>
  </si>
  <si>
    <t>No. of times measured during the year for licence reporting</t>
  </si>
  <si>
    <t>Site Code 5OV0410</t>
  </si>
  <si>
    <t>Nitrate+Nitrite (oxidised nitrogen)</t>
  </si>
  <si>
    <t>Nitrogen (Total)</t>
  </si>
  <si>
    <t>Within</t>
  </si>
  <si>
    <t>Limits</t>
  </si>
  <si>
    <t>Yes</t>
  </si>
  <si>
    <t>VOLUME MONITORING</t>
  </si>
  <si>
    <t>Monitoring Point</t>
  </si>
  <si>
    <t>No. of times measured during the year</t>
  </si>
  <si>
    <t>Volume</t>
  </si>
  <si>
    <t>Limits?</t>
  </si>
  <si>
    <t>kilolitres per day</t>
  </si>
  <si>
    <t>Point 1 - Anvil Creek Discharge</t>
  </si>
  <si>
    <t>Point 2 - Woodlot Discharge</t>
  </si>
  <si>
    <t>Point 6 - Farmer Discharge</t>
  </si>
  <si>
    <t>Point 10 - Vintage Golf Course</t>
  </si>
  <si>
    <t>Point 11 - Black Creek Discharge</t>
  </si>
  <si>
    <t>Point 13 - Outlet to Anvil from Wet Weather Storage</t>
  </si>
  <si>
    <t>Combined Point 1, 8, 9, 11 and 13</t>
  </si>
  <si>
    <t>6.5 - 8.5</t>
  </si>
  <si>
    <t>Point 9 - Spillway to Anvil Creek from Farmer's Reuse Storage</t>
  </si>
  <si>
    <t>Point 8 - Spillway to Anvil Creek from Wet Weather Pond</t>
  </si>
  <si>
    <t>&lt;2</t>
  </si>
  <si>
    <t>&lt;1</t>
  </si>
  <si>
    <t>&lt;0.05</t>
  </si>
  <si>
    <t>Point 14 - Branxton Golf Course</t>
  </si>
  <si>
    <t>Enterococci</t>
  </si>
  <si>
    <t>Site Description - Outlet to Anvil Creek from Wet Weather Storage Pond</t>
  </si>
  <si>
    <t>Site Description - Outlet to Farmers Reuse Storage</t>
  </si>
  <si>
    <t xml:space="preserve">Minimum </t>
  </si>
  <si>
    <t>**No samples were collected as no discharge through EPL point 13 occurred during the Annual Return period</t>
  </si>
  <si>
    <t>Mean</t>
  </si>
  <si>
    <t xml:space="preserve">Enterococci </t>
  </si>
  <si>
    <t>Nitrogen (Ammonia)</t>
  </si>
  <si>
    <t>No. of times measured during the year for licence reporting*</t>
  </si>
  <si>
    <t>Continuous during discharge</t>
  </si>
  <si>
    <t>Continuous</t>
  </si>
  <si>
    <t>-</t>
  </si>
  <si>
    <t>* No samples were collected as no discharge through EPL point 1 occurred during the Annual Return period</t>
  </si>
  <si>
    <t>~5</t>
  </si>
  <si>
    <t>&lt;0.1</t>
  </si>
  <si>
    <t>6.88 - 7.48</t>
  </si>
  <si>
    <t>1 October 2023 to 30 September 2024</t>
  </si>
  <si>
    <t>~100</t>
  </si>
  <si>
    <t>~130000</t>
  </si>
  <si>
    <t>Date Obtained: 1 October 2024</t>
  </si>
  <si>
    <t>BRANXTON WASTEWATER TREATMENT WORKS - ANNUAL POLLUTION MONITORING SUMMARY - 2023-2024</t>
  </si>
  <si>
    <t>Date Published: 18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</si>
</sst>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0.0000000"/>
    <numFmt numFmtId="166" formatCode="0.000"/>
    <numFmt numFmtId="167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6" fillId="0" borderId="0" xfId="1" applyFont="1"/>
    <xf numFmtId="0" fontId="5" fillId="0" borderId="0" xfId="1" applyFont="1"/>
    <xf numFmtId="0" fontId="7" fillId="2" borderId="5" xfId="1" applyFont="1" applyFill="1" applyBorder="1" applyAlignment="1">
      <alignment horizontal="center"/>
    </xf>
    <xf numFmtId="0" fontId="8" fillId="2" borderId="6" xfId="1" applyFont="1" applyFill="1" applyBorder="1"/>
    <xf numFmtId="0" fontId="7" fillId="2" borderId="2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5" xfId="1" applyFont="1" applyFill="1" applyBorder="1"/>
    <xf numFmtId="0" fontId="7" fillId="2" borderId="0" xfId="1" applyFont="1" applyFill="1" applyAlignment="1">
      <alignment horizontal="center"/>
    </xf>
    <xf numFmtId="0" fontId="5" fillId="0" borderId="0" xfId="1" applyFont="1" applyAlignment="1">
      <alignment horizontal="left"/>
    </xf>
    <xf numFmtId="0" fontId="2" fillId="0" borderId="6" xfId="1" applyBorder="1"/>
    <xf numFmtId="2" fontId="5" fillId="0" borderId="6" xfId="9" applyNumberFormat="1" applyBorder="1" applyAlignment="1">
      <alignment horizontal="center" vertical="center"/>
    </xf>
    <xf numFmtId="15" fontId="0" fillId="0" borderId="0" xfId="0" applyNumberFormat="1"/>
    <xf numFmtId="0" fontId="2" fillId="0" borderId="0" xfId="1" applyAlignment="1">
      <alignment horizontal="left"/>
    </xf>
    <xf numFmtId="0" fontId="3" fillId="0" borderId="0" xfId="12" applyFont="1"/>
    <xf numFmtId="0" fontId="7" fillId="2" borderId="8" xfId="12" applyFont="1" applyFill="1" applyBorder="1" applyAlignment="1">
      <alignment horizontal="center"/>
    </xf>
    <xf numFmtId="0" fontId="7" fillId="2" borderId="3" xfId="12" applyFont="1" applyFill="1" applyBorder="1" applyAlignment="1">
      <alignment horizontal="center"/>
    </xf>
    <xf numFmtId="0" fontId="9" fillId="0" borderId="0" xfId="0" applyFont="1"/>
    <xf numFmtId="0" fontId="2" fillId="0" borderId="1" xfId="1" applyBorder="1" applyAlignment="1">
      <alignment horizontal="left" vertical="center"/>
    </xf>
    <xf numFmtId="0" fontId="2" fillId="0" borderId="1" xfId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/>
    </xf>
    <xf numFmtId="0" fontId="2" fillId="4" borderId="4" xfId="1" applyFill="1" applyBorder="1" applyAlignment="1">
      <alignment horizontal="center" vertical="center"/>
    </xf>
    <xf numFmtId="164" fontId="2" fillId="4" borderId="4" xfId="1" applyNumberFormat="1" applyFill="1" applyBorder="1" applyAlignment="1">
      <alignment horizontal="center" vertical="center"/>
    </xf>
    <xf numFmtId="164" fontId="2" fillId="4" borderId="1" xfId="1" applyNumberFormat="1" applyFill="1" applyBorder="1" applyAlignment="1">
      <alignment horizontal="center" vertical="center"/>
    </xf>
    <xf numFmtId="2" fontId="2" fillId="4" borderId="1" xfId="1" applyNumberFormat="1" applyFill="1" applyBorder="1" applyAlignment="1">
      <alignment horizontal="center" vertical="center"/>
    </xf>
    <xf numFmtId="2" fontId="2" fillId="0" borderId="1" xfId="1" applyNumberFormat="1" applyBorder="1" applyAlignment="1">
      <alignment horizontal="center" vertical="center"/>
    </xf>
    <xf numFmtId="2" fontId="2" fillId="0" borderId="4" xfId="1" applyNumberFormat="1" applyBorder="1" applyAlignment="1">
      <alignment horizontal="center" vertical="center"/>
    </xf>
    <xf numFmtId="164" fontId="2" fillId="0" borderId="4" xfId="1" applyNumberFormat="1" applyBorder="1" applyAlignment="1">
      <alignment horizontal="center" vertical="center"/>
    </xf>
    <xf numFmtId="0" fontId="2" fillId="4" borderId="1" xfId="9" applyFont="1" applyFill="1" applyBorder="1" applyAlignment="1">
      <alignment horizontal="center" vertical="center"/>
    </xf>
    <xf numFmtId="164" fontId="2" fillId="0" borderId="4" xfId="9" applyNumberFormat="1" applyFont="1" applyBorder="1" applyAlignment="1">
      <alignment horizontal="center" vertical="center"/>
    </xf>
    <xf numFmtId="1" fontId="2" fillId="0" borderId="4" xfId="9" applyNumberFormat="1" applyFont="1" applyBorder="1" applyAlignment="1">
      <alignment horizontal="center" vertical="center"/>
    </xf>
    <xf numFmtId="164" fontId="2" fillId="0" borderId="1" xfId="9" applyNumberFormat="1" applyFont="1" applyBorder="1" applyAlignment="1">
      <alignment horizontal="center" vertical="center"/>
    </xf>
    <xf numFmtId="2" fontId="2" fillId="0" borderId="1" xfId="9" applyNumberFormat="1" applyFont="1" applyBorder="1" applyAlignment="1">
      <alignment horizontal="center" vertical="center"/>
    </xf>
    <xf numFmtId="2" fontId="2" fillId="0" borderId="4" xfId="9" applyNumberFormat="1" applyFont="1" applyBorder="1" applyAlignment="1">
      <alignment horizontal="center" vertical="center"/>
    </xf>
    <xf numFmtId="166" fontId="2" fillId="0" borderId="1" xfId="9" applyNumberFormat="1" applyFont="1" applyBorder="1" applyAlignment="1">
      <alignment horizontal="center" vertical="center"/>
    </xf>
    <xf numFmtId="0" fontId="2" fillId="0" borderId="1" xfId="9" applyFont="1" applyBorder="1" applyAlignment="1">
      <alignment horizontal="center" vertical="center"/>
    </xf>
    <xf numFmtId="0" fontId="2" fillId="0" borderId="4" xfId="9" applyFont="1" applyBorder="1" applyAlignment="1">
      <alignment horizontal="center" vertical="center"/>
    </xf>
    <xf numFmtId="164" fontId="2" fillId="0" borderId="1" xfId="1" applyNumberFormat="1" applyBorder="1" applyAlignment="1">
      <alignment horizontal="center" vertical="center"/>
    </xf>
    <xf numFmtId="165" fontId="2" fillId="0" borderId="1" xfId="1" applyNumberFormat="1" applyBorder="1" applyAlignment="1">
      <alignment horizontal="center" vertical="center"/>
    </xf>
    <xf numFmtId="0" fontId="2" fillId="3" borderId="1" xfId="12" applyFont="1" applyFill="1" applyBorder="1" applyAlignment="1">
      <alignment horizontal="center" vertical="center"/>
    </xf>
    <xf numFmtId="0" fontId="2" fillId="0" borderId="1" xfId="12" quotePrefix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167" fontId="2" fillId="0" borderId="4" xfId="13" applyNumberFormat="1" applyFont="1" applyFill="1" applyBorder="1" applyAlignment="1">
      <alignment horizontal="center" vertical="center"/>
    </xf>
    <xf numFmtId="15" fontId="2" fillId="0" borderId="0" xfId="1" applyNumberFormat="1" applyAlignment="1">
      <alignment horizontal="left"/>
    </xf>
    <xf numFmtId="0" fontId="2" fillId="0" borderId="0" xfId="1" applyAlignment="1">
      <alignment horizontal="left" vertical="center"/>
    </xf>
    <xf numFmtId="166" fontId="2" fillId="0" borderId="4" xfId="9" applyNumberFormat="1" applyFont="1" applyBorder="1" applyAlignment="1">
      <alignment horizontal="center" vertical="center"/>
    </xf>
    <xf numFmtId="0" fontId="7" fillId="2" borderId="10" xfId="1" applyFont="1" applyFill="1" applyBorder="1" applyAlignment="1">
      <alignment horizontal="left"/>
    </xf>
    <xf numFmtId="0" fontId="7" fillId="2" borderId="9" xfId="1" applyFont="1" applyFill="1" applyBorder="1" applyAlignment="1">
      <alignment horizontal="left"/>
    </xf>
    <xf numFmtId="0" fontId="7" fillId="2" borderId="12" xfId="1" applyFont="1" applyFill="1" applyBorder="1" applyAlignment="1">
      <alignment horizontal="left"/>
    </xf>
    <xf numFmtId="0" fontId="7" fillId="2" borderId="10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left"/>
    </xf>
    <xf numFmtId="0" fontId="7" fillId="2" borderId="6" xfId="1" applyFont="1" applyFill="1" applyBorder="1" applyAlignment="1">
      <alignment horizontal="left"/>
    </xf>
    <xf numFmtId="0" fontId="7" fillId="2" borderId="7" xfId="1" applyFont="1" applyFill="1" applyBorder="1" applyAlignment="1">
      <alignment horizontal="left"/>
    </xf>
    <xf numFmtId="0" fontId="7" fillId="2" borderId="2" xfId="12" applyFont="1" applyFill="1" applyBorder="1" applyAlignment="1">
      <alignment horizontal="center"/>
    </xf>
    <xf numFmtId="0" fontId="7" fillId="2" borderId="0" xfId="12" applyFont="1" applyFill="1" applyAlignment="1">
      <alignment horizontal="center"/>
    </xf>
    <xf numFmtId="0" fontId="7" fillId="2" borderId="10" xfId="12" applyFont="1" applyFill="1" applyBorder="1" applyAlignment="1">
      <alignment horizontal="center"/>
    </xf>
    <xf numFmtId="0" fontId="7" fillId="2" borderId="9" xfId="12" applyFont="1" applyFill="1" applyBorder="1" applyAlignment="1">
      <alignment horizontal="center"/>
    </xf>
    <xf numFmtId="0" fontId="8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5" xfId="1" applyFont="1" applyFill="1" applyBorder="1" applyAlignment="1">
      <alignment horizontal="center" wrapText="1"/>
    </xf>
    <xf numFmtId="0" fontId="2" fillId="0" borderId="2" xfId="1" applyBorder="1" applyAlignment="1">
      <alignment horizontal="center" wrapText="1"/>
    </xf>
    <xf numFmtId="0" fontId="2" fillId="0" borderId="3" xfId="1" applyBorder="1" applyAlignment="1">
      <alignment horizontal="center" wrapText="1"/>
    </xf>
    <xf numFmtId="0" fontId="2" fillId="0" borderId="11" xfId="1" applyBorder="1" applyAlignment="1">
      <alignment horizontal="center" wrapText="1"/>
    </xf>
    <xf numFmtId="0" fontId="7" fillId="2" borderId="8" xfId="1" applyFont="1" applyFill="1" applyBorder="1" applyAlignment="1">
      <alignment horizontal="center" wrapText="1"/>
    </xf>
    <xf numFmtId="0" fontId="7" fillId="2" borderId="2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2" fillId="4" borderId="4" xfId="12" quotePrefix="1" applyFont="1" applyFill="1" applyBorder="1" applyAlignment="1">
      <alignment horizontal="center" vertical="center"/>
    </xf>
    <xf numFmtId="0" fontId="2" fillId="4" borderId="14" xfId="12" quotePrefix="1" applyFont="1" applyFill="1" applyBorder="1" applyAlignment="1">
      <alignment horizontal="center" vertical="center"/>
    </xf>
    <xf numFmtId="0" fontId="7" fillId="2" borderId="5" xfId="12" applyFont="1" applyFill="1" applyBorder="1" applyAlignment="1">
      <alignment horizontal="center"/>
    </xf>
    <xf numFmtId="0" fontId="7" fillId="2" borderId="7" xfId="12" applyFont="1" applyFill="1" applyBorder="1" applyAlignment="1">
      <alignment horizontal="center"/>
    </xf>
    <xf numFmtId="0" fontId="7" fillId="2" borderId="12" xfId="12" applyFont="1" applyFill="1" applyBorder="1" applyAlignment="1">
      <alignment horizontal="center"/>
    </xf>
    <xf numFmtId="0" fontId="7" fillId="2" borderId="5" xfId="12" applyFont="1" applyFill="1" applyBorder="1" applyAlignment="1">
      <alignment horizontal="center" wrapText="1"/>
    </xf>
    <xf numFmtId="0" fontId="7" fillId="2" borderId="7" xfId="12" applyFont="1" applyFill="1" applyBorder="1" applyAlignment="1">
      <alignment horizontal="center" wrapText="1"/>
    </xf>
    <xf numFmtId="0" fontId="7" fillId="2" borderId="10" xfId="12" applyFont="1" applyFill="1" applyBorder="1" applyAlignment="1">
      <alignment horizontal="center" wrapText="1"/>
    </xf>
    <xf numFmtId="0" fontId="7" fillId="2" borderId="12" xfId="12" applyFont="1" applyFill="1" applyBorder="1" applyAlignment="1">
      <alignment horizontal="center" wrapText="1"/>
    </xf>
    <xf numFmtId="0" fontId="2" fillId="0" borderId="4" xfId="12" applyFont="1" applyBorder="1" applyAlignment="1">
      <alignment horizontal="left" vertical="center"/>
    </xf>
    <xf numFmtId="0" fontId="2" fillId="0" borderId="14" xfId="12" applyFont="1" applyBorder="1" applyAlignment="1">
      <alignment horizontal="left" vertical="center"/>
    </xf>
    <xf numFmtId="0" fontId="2" fillId="0" borderId="0" xfId="1" applyFont="1"/>
  </cellXfs>
  <cellStyles count="14">
    <cellStyle name="Comma" xfId="13" builtinId="3"/>
    <cellStyle name="Normal" xfId="0" builtinId="0"/>
    <cellStyle name="Normal 102" xfId="8" xr:uid="{00000000-0005-0000-0000-000002000000}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62" xfId="11" xr:uid="{00000000-0005-0000-0000-000009000000}"/>
    <cellStyle name="Normal 7" xfId="12" xr:uid="{00000000-0005-0000-0000-00000A000000}"/>
    <cellStyle name="Normal 73" xfId="9" xr:uid="{00000000-0005-0000-0000-00000B000000}"/>
    <cellStyle name="Normal 8" xfId="1" xr:uid="{00000000-0005-0000-0000-00000C000000}"/>
    <cellStyle name="Normal 95" xfId="10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530679</xdr:colOff>
      <xdr:row>0</xdr:row>
      <xdr:rowOff>0</xdr:rowOff>
    </xdr:from>
    <xdr:to>
      <xdr:col>0</xdr:col>
      <xdr:colOff>1905001</xdr:colOff>
      <xdr:row>6</xdr:row>
      <xdr:rowOff>25400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9" y="0"/>
          <a:ext cx="1374322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8"/>
  <sheetViews>
    <sheetView tabSelected="1" topLeftCell="A63" zoomScale="80" zoomScaleNormal="80" zoomScaleSheetLayoutView="90" workbookViewId="0">
      <selection activeCell="C5" sqref="C5"/>
    </sheetView>
  </sheetViews>
  <sheetFormatPr defaultRowHeight="14.4" x14ac:dyDescent="0.3"/>
  <cols>
    <col min="1" max="1" width="35" customWidth="1"/>
    <col min="2" max="2" width="29.5546875" customWidth="1"/>
    <col min="3" max="3" width="23.5546875" customWidth="1"/>
    <col min="4" max="4" width="26.5546875" customWidth="1"/>
    <col min="5" max="6" width="12.6640625" customWidth="1"/>
    <col min="7" max="10" width="9.88671875" customWidth="1"/>
    <col min="11" max="11" width="9.88671875" bestFit="1" customWidth="1"/>
    <col min="12" max="12" width="9.88671875" customWidth="1"/>
    <col min="13" max="13" width="10.5546875" bestFit="1" customWidth="1"/>
    <col min="14" max="14" width="9.88671875" customWidth="1"/>
    <col min="17" max="17" width="10.88671875" bestFit="1" customWidth="1"/>
  </cols>
  <sheetData>
    <row r="1" spans="1:17" ht="17.399999999999999" x14ac:dyDescent="0.3">
      <c r="A1" s="1"/>
      <c r="B1" s="3" t="s">
        <v>90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7.399999999999999" x14ac:dyDescent="0.3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15.6" x14ac:dyDescent="0.3">
      <c r="A3" s="1"/>
      <c r="B3" s="4" t="s">
        <v>0</v>
      </c>
      <c r="C3" s="1"/>
      <c r="D3" s="1"/>
      <c r="E3" s="1"/>
      <c r="F3" s="5" t="s">
        <v>1</v>
      </c>
      <c r="G3" s="5"/>
      <c r="H3" s="5"/>
      <c r="I3" s="5"/>
      <c r="J3" s="5"/>
      <c r="K3" s="1"/>
      <c r="L3" s="1"/>
      <c r="M3" s="1"/>
      <c r="N3" s="1"/>
      <c r="O3" s="1"/>
    </row>
    <row r="4" spans="1:17" x14ac:dyDescent="0.3">
      <c r="A4" s="1"/>
      <c r="B4" s="51" t="s">
        <v>89</v>
      </c>
      <c r="C4" s="1"/>
      <c r="D4" s="1"/>
      <c r="E4" s="1"/>
      <c r="F4" s="5" t="s">
        <v>2</v>
      </c>
      <c r="G4" s="5"/>
      <c r="H4" s="5"/>
      <c r="I4" s="5"/>
      <c r="J4" s="5"/>
      <c r="K4" s="1"/>
      <c r="L4" s="1"/>
      <c r="M4" s="1"/>
      <c r="N4" s="1"/>
      <c r="O4" s="1"/>
    </row>
    <row r="5" spans="1:17" x14ac:dyDescent="0.3">
      <c r="A5" s="1"/>
      <c r="B5" s="90" t="s">
        <v>91</v>
      </c>
      <c r="C5" s="1"/>
      <c r="D5" s="1"/>
      <c r="E5" s="1"/>
      <c r="F5" s="5" t="s">
        <v>3</v>
      </c>
      <c r="G5" s="5"/>
      <c r="H5" s="5"/>
      <c r="I5" s="5"/>
      <c r="J5" s="5"/>
      <c r="K5" s="1"/>
      <c r="L5" s="1"/>
      <c r="M5" s="1"/>
      <c r="N5" s="1"/>
      <c r="O5" s="1"/>
    </row>
    <row r="6" spans="1:17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7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7" ht="15.6" x14ac:dyDescent="0.3">
      <c r="A8" s="2" t="s">
        <v>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7" x14ac:dyDescent="0.3">
      <c r="A9" s="6" t="s">
        <v>5</v>
      </c>
      <c r="B9" s="13" t="s">
        <v>72</v>
      </c>
      <c r="C9" s="7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1:17" x14ac:dyDescent="0.3">
      <c r="A10" s="8" t="s">
        <v>6</v>
      </c>
      <c r="B10" s="8"/>
      <c r="C10" s="14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spans="1:17" x14ac:dyDescent="0.3">
      <c r="A11" s="6"/>
      <c r="B11" s="9"/>
      <c r="C11" s="9"/>
      <c r="D11" s="76" t="s">
        <v>78</v>
      </c>
      <c r="E11" s="60" t="s">
        <v>40</v>
      </c>
      <c r="F11" s="61"/>
      <c r="G11" s="61"/>
      <c r="H11" s="61"/>
      <c r="I11" s="61"/>
      <c r="J11" s="61"/>
      <c r="K11" s="61"/>
      <c r="L11" s="61"/>
      <c r="M11" s="61"/>
      <c r="N11" s="61"/>
      <c r="O11" s="62"/>
      <c r="Q11" s="18"/>
    </row>
    <row r="12" spans="1:17" x14ac:dyDescent="0.3">
      <c r="A12" s="8"/>
      <c r="B12" s="10"/>
      <c r="C12" s="10"/>
      <c r="D12" s="74"/>
      <c r="E12" s="57" t="s">
        <v>86</v>
      </c>
      <c r="F12" s="58"/>
      <c r="G12" s="58"/>
      <c r="H12" s="58"/>
      <c r="I12" s="58"/>
      <c r="J12" s="58"/>
      <c r="K12" s="58"/>
      <c r="L12" s="58"/>
      <c r="M12" s="58"/>
      <c r="N12" s="58"/>
      <c r="O12" s="59"/>
      <c r="Q12" s="18"/>
    </row>
    <row r="13" spans="1:17" x14ac:dyDescent="0.3">
      <c r="A13" s="8"/>
      <c r="B13" s="10" t="s">
        <v>7</v>
      </c>
      <c r="C13" s="8" t="s">
        <v>8</v>
      </c>
      <c r="D13" s="74"/>
      <c r="E13" s="9"/>
      <c r="F13" s="9"/>
      <c r="G13" s="6" t="s">
        <v>41</v>
      </c>
      <c r="H13" s="6" t="s">
        <v>41</v>
      </c>
      <c r="I13" s="6" t="s">
        <v>42</v>
      </c>
      <c r="J13" s="6" t="s">
        <v>42</v>
      </c>
      <c r="K13" s="6" t="s">
        <v>9</v>
      </c>
      <c r="L13" s="6" t="s">
        <v>10</v>
      </c>
      <c r="M13" s="6" t="s">
        <v>11</v>
      </c>
      <c r="N13" s="9" t="s">
        <v>11</v>
      </c>
      <c r="O13" s="9" t="s">
        <v>47</v>
      </c>
      <c r="Q13" s="18"/>
    </row>
    <row r="14" spans="1:17" x14ac:dyDescent="0.3">
      <c r="A14" s="11" t="s">
        <v>12</v>
      </c>
      <c r="B14" s="12" t="s">
        <v>13</v>
      </c>
      <c r="C14" s="11" t="s">
        <v>14</v>
      </c>
      <c r="D14" s="75"/>
      <c r="E14" s="12" t="s">
        <v>15</v>
      </c>
      <c r="F14" s="12" t="s">
        <v>16</v>
      </c>
      <c r="G14" s="11" t="s">
        <v>17</v>
      </c>
      <c r="H14" s="11" t="s">
        <v>18</v>
      </c>
      <c r="I14" s="11" t="s">
        <v>17</v>
      </c>
      <c r="J14" s="11" t="s">
        <v>18</v>
      </c>
      <c r="K14" s="11" t="s">
        <v>17</v>
      </c>
      <c r="L14" s="11" t="s">
        <v>18</v>
      </c>
      <c r="M14" s="11" t="s">
        <v>17</v>
      </c>
      <c r="N14" s="12" t="s">
        <v>18</v>
      </c>
      <c r="O14" s="12" t="s">
        <v>48</v>
      </c>
      <c r="Q14" s="18"/>
    </row>
    <row r="15" spans="1:17" x14ac:dyDescent="0.3">
      <c r="A15" s="24" t="s">
        <v>19</v>
      </c>
      <c r="B15" s="25" t="s">
        <v>20</v>
      </c>
      <c r="C15" s="26" t="s">
        <v>21</v>
      </c>
      <c r="D15" s="27" t="s">
        <v>81</v>
      </c>
      <c r="E15" s="27" t="s">
        <v>81</v>
      </c>
      <c r="F15" s="27" t="s">
        <v>81</v>
      </c>
      <c r="G15" s="28">
        <v>5</v>
      </c>
      <c r="H15" s="28" t="s">
        <v>81</v>
      </c>
      <c r="I15" s="28">
        <v>10</v>
      </c>
      <c r="J15" s="28" t="s">
        <v>81</v>
      </c>
      <c r="K15" s="29" t="s">
        <v>22</v>
      </c>
      <c r="L15" s="29" t="s">
        <v>22</v>
      </c>
      <c r="M15" s="29" t="s">
        <v>22</v>
      </c>
      <c r="N15" s="30" t="s">
        <v>22</v>
      </c>
      <c r="O15" s="30" t="s">
        <v>49</v>
      </c>
      <c r="Q15" s="18"/>
    </row>
    <row r="16" spans="1:17" x14ac:dyDescent="0.3">
      <c r="A16" s="24" t="s">
        <v>23</v>
      </c>
      <c r="B16" s="25" t="s">
        <v>20</v>
      </c>
      <c r="C16" s="26" t="s">
        <v>21</v>
      </c>
      <c r="D16" s="27" t="s">
        <v>81</v>
      </c>
      <c r="E16" s="27" t="s">
        <v>81</v>
      </c>
      <c r="F16" s="27" t="s">
        <v>81</v>
      </c>
      <c r="G16" s="29" t="s">
        <v>22</v>
      </c>
      <c r="H16" s="29" t="s">
        <v>22</v>
      </c>
      <c r="I16" s="29" t="s">
        <v>22</v>
      </c>
      <c r="J16" s="29" t="s">
        <v>22</v>
      </c>
      <c r="K16" s="29" t="s">
        <v>22</v>
      </c>
      <c r="L16" s="29" t="s">
        <v>22</v>
      </c>
      <c r="M16" s="29" t="s">
        <v>22</v>
      </c>
      <c r="N16" s="30" t="s">
        <v>22</v>
      </c>
      <c r="O16" s="30" t="s">
        <v>22</v>
      </c>
      <c r="Q16" s="18"/>
    </row>
    <row r="17" spans="1:17" x14ac:dyDescent="0.3">
      <c r="A17" s="24" t="s">
        <v>76</v>
      </c>
      <c r="B17" s="25" t="s">
        <v>25</v>
      </c>
      <c r="C17" s="26" t="s">
        <v>21</v>
      </c>
      <c r="D17" s="27" t="s">
        <v>81</v>
      </c>
      <c r="E17" s="27" t="s">
        <v>81</v>
      </c>
      <c r="F17" s="27" t="s">
        <v>81</v>
      </c>
      <c r="G17" s="29" t="s">
        <v>22</v>
      </c>
      <c r="H17" s="29" t="s">
        <v>22</v>
      </c>
      <c r="I17" s="29" t="s">
        <v>22</v>
      </c>
      <c r="J17" s="29" t="s">
        <v>22</v>
      </c>
      <c r="K17" s="29" t="s">
        <v>22</v>
      </c>
      <c r="L17" s="29" t="s">
        <v>22</v>
      </c>
      <c r="M17" s="29" t="s">
        <v>22</v>
      </c>
      <c r="N17" s="30" t="s">
        <v>22</v>
      </c>
      <c r="O17" s="30" t="s">
        <v>22</v>
      </c>
      <c r="Q17" s="18"/>
    </row>
    <row r="18" spans="1:17" x14ac:dyDescent="0.3">
      <c r="A18" s="24" t="s">
        <v>24</v>
      </c>
      <c r="B18" s="25" t="s">
        <v>25</v>
      </c>
      <c r="C18" s="26" t="s">
        <v>21</v>
      </c>
      <c r="D18" s="27" t="s">
        <v>81</v>
      </c>
      <c r="E18" s="27" t="s">
        <v>81</v>
      </c>
      <c r="F18" s="27" t="s">
        <v>81</v>
      </c>
      <c r="G18" s="29" t="s">
        <v>22</v>
      </c>
      <c r="H18" s="29" t="s">
        <v>22</v>
      </c>
      <c r="I18" s="29" t="s">
        <v>22</v>
      </c>
      <c r="J18" s="29" t="s">
        <v>22</v>
      </c>
      <c r="K18" s="29" t="s">
        <v>22</v>
      </c>
      <c r="L18" s="29" t="s">
        <v>22</v>
      </c>
      <c r="M18" s="29" t="s">
        <v>22</v>
      </c>
      <c r="N18" s="30" t="s">
        <v>22</v>
      </c>
      <c r="O18" s="30" t="s">
        <v>22</v>
      </c>
      <c r="Q18" s="18"/>
    </row>
    <row r="19" spans="1:17" x14ac:dyDescent="0.3">
      <c r="A19" s="24" t="s">
        <v>45</v>
      </c>
      <c r="B19" s="25" t="s">
        <v>20</v>
      </c>
      <c r="C19" s="26" t="s">
        <v>21</v>
      </c>
      <c r="D19" s="27" t="s">
        <v>81</v>
      </c>
      <c r="E19" s="27" t="s">
        <v>81</v>
      </c>
      <c r="F19" s="27" t="s">
        <v>81</v>
      </c>
      <c r="G19" s="29" t="s">
        <v>22</v>
      </c>
      <c r="H19" s="29" t="s">
        <v>22</v>
      </c>
      <c r="I19" s="29" t="s">
        <v>22</v>
      </c>
      <c r="J19" s="29" t="s">
        <v>22</v>
      </c>
      <c r="K19" s="29" t="s">
        <v>22</v>
      </c>
      <c r="L19" s="29" t="s">
        <v>22</v>
      </c>
      <c r="M19" s="29" t="s">
        <v>22</v>
      </c>
      <c r="N19" s="30" t="s">
        <v>22</v>
      </c>
      <c r="O19" s="30" t="s">
        <v>22</v>
      </c>
      <c r="Q19" s="18"/>
    </row>
    <row r="20" spans="1:17" x14ac:dyDescent="0.3">
      <c r="A20" s="24" t="s">
        <v>46</v>
      </c>
      <c r="B20" s="25" t="s">
        <v>20</v>
      </c>
      <c r="C20" s="26" t="s">
        <v>21</v>
      </c>
      <c r="D20" s="27" t="s">
        <v>81</v>
      </c>
      <c r="E20" s="27" t="s">
        <v>81</v>
      </c>
      <c r="F20" s="27" t="s">
        <v>81</v>
      </c>
      <c r="G20" s="28">
        <v>7.5</v>
      </c>
      <c r="H20" s="28" t="s">
        <v>81</v>
      </c>
      <c r="I20" s="28">
        <v>10</v>
      </c>
      <c r="J20" s="28" t="s">
        <v>81</v>
      </c>
      <c r="K20" s="29" t="s">
        <v>22</v>
      </c>
      <c r="L20" s="29" t="s">
        <v>22</v>
      </c>
      <c r="M20" s="29" t="s">
        <v>22</v>
      </c>
      <c r="N20" s="30" t="s">
        <v>22</v>
      </c>
      <c r="O20" s="30" t="s">
        <v>49</v>
      </c>
      <c r="Q20" s="18"/>
    </row>
    <row r="21" spans="1:17" x14ac:dyDescent="0.3">
      <c r="A21" s="24" t="s">
        <v>77</v>
      </c>
      <c r="B21" s="25" t="s">
        <v>20</v>
      </c>
      <c r="C21" s="26" t="s">
        <v>21</v>
      </c>
      <c r="D21" s="27" t="s">
        <v>81</v>
      </c>
      <c r="E21" s="27" t="s">
        <v>81</v>
      </c>
      <c r="F21" s="27" t="s">
        <v>81</v>
      </c>
      <c r="G21" s="28">
        <v>1</v>
      </c>
      <c r="H21" s="28" t="s">
        <v>81</v>
      </c>
      <c r="I21" s="28">
        <v>3</v>
      </c>
      <c r="J21" s="28" t="s">
        <v>81</v>
      </c>
      <c r="K21" s="29" t="s">
        <v>22</v>
      </c>
      <c r="L21" s="29" t="s">
        <v>22</v>
      </c>
      <c r="M21" s="29" t="s">
        <v>22</v>
      </c>
      <c r="N21" s="30" t="s">
        <v>22</v>
      </c>
      <c r="O21" s="30" t="s">
        <v>49</v>
      </c>
      <c r="Q21" s="18"/>
    </row>
    <row r="22" spans="1:17" x14ac:dyDescent="0.3">
      <c r="A22" s="24" t="s">
        <v>27</v>
      </c>
      <c r="B22" s="25" t="s">
        <v>27</v>
      </c>
      <c r="C22" s="26" t="s">
        <v>21</v>
      </c>
      <c r="D22" s="27" t="s">
        <v>81</v>
      </c>
      <c r="E22" s="27" t="s">
        <v>81</v>
      </c>
      <c r="F22" s="27" t="s">
        <v>81</v>
      </c>
      <c r="G22" s="29" t="s">
        <v>22</v>
      </c>
      <c r="H22" s="29" t="s">
        <v>22</v>
      </c>
      <c r="I22" s="29" t="s">
        <v>22</v>
      </c>
      <c r="J22" s="29" t="s">
        <v>22</v>
      </c>
      <c r="K22" s="29" t="s">
        <v>22</v>
      </c>
      <c r="L22" s="29" t="s">
        <v>22</v>
      </c>
      <c r="M22" s="29" t="s">
        <v>63</v>
      </c>
      <c r="N22" s="28" t="s">
        <v>81</v>
      </c>
      <c r="O22" s="31" t="s">
        <v>49</v>
      </c>
      <c r="Q22" s="18"/>
    </row>
    <row r="23" spans="1:17" x14ac:dyDescent="0.3">
      <c r="A23" s="24" t="s">
        <v>28</v>
      </c>
      <c r="B23" s="25" t="s">
        <v>20</v>
      </c>
      <c r="C23" s="26" t="s">
        <v>21</v>
      </c>
      <c r="D23" s="27" t="s">
        <v>81</v>
      </c>
      <c r="E23" s="27" t="s">
        <v>81</v>
      </c>
      <c r="F23" s="27" t="s">
        <v>81</v>
      </c>
      <c r="G23" s="28">
        <v>0.3</v>
      </c>
      <c r="H23" s="28" t="s">
        <v>81</v>
      </c>
      <c r="I23" s="28">
        <v>1</v>
      </c>
      <c r="J23" s="28" t="s">
        <v>81</v>
      </c>
      <c r="K23" s="29" t="s">
        <v>22</v>
      </c>
      <c r="L23" s="29" t="s">
        <v>22</v>
      </c>
      <c r="M23" s="29" t="s">
        <v>22</v>
      </c>
      <c r="N23" s="30" t="s">
        <v>22</v>
      </c>
      <c r="O23" s="30" t="s">
        <v>49</v>
      </c>
      <c r="Q23" s="18"/>
    </row>
    <row r="24" spans="1:17" x14ac:dyDescent="0.3">
      <c r="A24" s="24" t="s">
        <v>29</v>
      </c>
      <c r="B24" s="25" t="s">
        <v>20</v>
      </c>
      <c r="C24" s="26" t="s">
        <v>21</v>
      </c>
      <c r="D24" s="27" t="s">
        <v>81</v>
      </c>
      <c r="E24" s="30" t="s">
        <v>81</v>
      </c>
      <c r="F24" s="30" t="s">
        <v>81</v>
      </c>
      <c r="G24" s="28" t="s">
        <v>22</v>
      </c>
      <c r="H24" s="28" t="s">
        <v>22</v>
      </c>
      <c r="I24" s="28" t="s">
        <v>22</v>
      </c>
      <c r="J24" s="28" t="s">
        <v>22</v>
      </c>
      <c r="K24" s="29" t="s">
        <v>22</v>
      </c>
      <c r="L24" s="29" t="s">
        <v>22</v>
      </c>
      <c r="M24" s="29" t="s">
        <v>22</v>
      </c>
      <c r="N24" s="30" t="s">
        <v>22</v>
      </c>
      <c r="O24" s="30" t="s">
        <v>22</v>
      </c>
      <c r="Q24" s="18"/>
    </row>
    <row r="25" spans="1:17" x14ac:dyDescent="0.3">
      <c r="A25" s="24" t="s">
        <v>30</v>
      </c>
      <c r="B25" s="25" t="s">
        <v>20</v>
      </c>
      <c r="C25" s="26" t="s">
        <v>21</v>
      </c>
      <c r="D25" s="27" t="s">
        <v>81</v>
      </c>
      <c r="E25" s="27" t="s">
        <v>81</v>
      </c>
      <c r="F25" s="27" t="s">
        <v>81</v>
      </c>
      <c r="G25" s="28">
        <v>10</v>
      </c>
      <c r="H25" s="28" t="s">
        <v>81</v>
      </c>
      <c r="I25" s="28">
        <v>20</v>
      </c>
      <c r="J25" s="28" t="s">
        <v>81</v>
      </c>
      <c r="K25" s="29" t="s">
        <v>22</v>
      </c>
      <c r="L25" s="29" t="s">
        <v>22</v>
      </c>
      <c r="M25" s="29" t="s">
        <v>22</v>
      </c>
      <c r="N25" s="30" t="s">
        <v>22</v>
      </c>
      <c r="O25" s="30" t="s">
        <v>49</v>
      </c>
      <c r="Q25" s="18"/>
    </row>
    <row r="26" spans="1:17" ht="14.4" customHeight="1" x14ac:dyDescent="0.3">
      <c r="A26" s="19" t="s">
        <v>82</v>
      </c>
      <c r="Q26" s="18"/>
    </row>
    <row r="27" spans="1:17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Q27" s="18"/>
    </row>
    <row r="28" spans="1:17" x14ac:dyDescent="0.3">
      <c r="Q28" s="18"/>
    </row>
    <row r="29" spans="1:17" x14ac:dyDescent="0.3">
      <c r="A29" s="6" t="s">
        <v>31</v>
      </c>
      <c r="B29" s="13" t="s">
        <v>32</v>
      </c>
      <c r="C29" s="7"/>
      <c r="D29" s="7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Q29" s="18"/>
    </row>
    <row r="30" spans="1:17" x14ac:dyDescent="0.3">
      <c r="A30" s="8" t="s">
        <v>33</v>
      </c>
      <c r="B30" s="8"/>
      <c r="C30" s="14"/>
      <c r="D30" s="14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Q30" s="18"/>
    </row>
    <row r="31" spans="1:17" x14ac:dyDescent="0.3">
      <c r="A31" s="6"/>
      <c r="B31" s="9"/>
      <c r="C31" s="9"/>
      <c r="D31" s="76" t="s">
        <v>43</v>
      </c>
      <c r="E31" s="60" t="s">
        <v>40</v>
      </c>
      <c r="F31" s="61"/>
      <c r="G31" s="61"/>
      <c r="H31" s="61"/>
      <c r="I31" s="61"/>
      <c r="J31" s="61"/>
      <c r="K31" s="61"/>
      <c r="L31" s="61"/>
      <c r="M31" s="61"/>
      <c r="N31" s="61"/>
      <c r="O31" s="62"/>
      <c r="Q31" s="18"/>
    </row>
    <row r="32" spans="1:17" x14ac:dyDescent="0.3">
      <c r="A32" s="8"/>
      <c r="B32" s="10"/>
      <c r="C32" s="10"/>
      <c r="D32" s="74"/>
      <c r="E32" s="57" t="str">
        <f>E12</f>
        <v>1 October 2023 to 30 September 2024</v>
      </c>
      <c r="F32" s="58"/>
      <c r="G32" s="58"/>
      <c r="H32" s="58"/>
      <c r="I32" s="58"/>
      <c r="J32" s="58"/>
      <c r="K32" s="58"/>
      <c r="L32" s="58"/>
      <c r="M32" s="58"/>
      <c r="N32" s="58"/>
      <c r="O32" s="59"/>
      <c r="Q32" s="18"/>
    </row>
    <row r="33" spans="1:17" x14ac:dyDescent="0.3">
      <c r="A33" s="8"/>
      <c r="B33" s="10" t="s">
        <v>7</v>
      </c>
      <c r="C33" s="8" t="s">
        <v>8</v>
      </c>
      <c r="D33" s="74"/>
      <c r="E33" s="9"/>
      <c r="F33" s="9"/>
      <c r="G33" s="6" t="s">
        <v>41</v>
      </c>
      <c r="H33" s="6" t="s">
        <v>41</v>
      </c>
      <c r="I33" s="6" t="s">
        <v>42</v>
      </c>
      <c r="J33" s="6" t="s">
        <v>42</v>
      </c>
      <c r="K33" s="6" t="s">
        <v>9</v>
      </c>
      <c r="L33" s="6" t="s">
        <v>10</v>
      </c>
      <c r="M33" s="6" t="s">
        <v>11</v>
      </c>
      <c r="N33" s="9" t="s">
        <v>11</v>
      </c>
      <c r="O33" s="9" t="s">
        <v>47</v>
      </c>
      <c r="Q33" s="18"/>
    </row>
    <row r="34" spans="1:17" x14ac:dyDescent="0.3">
      <c r="A34" s="11" t="s">
        <v>12</v>
      </c>
      <c r="B34" s="12" t="s">
        <v>13</v>
      </c>
      <c r="C34" s="11" t="s">
        <v>14</v>
      </c>
      <c r="D34" s="75"/>
      <c r="E34" s="12" t="s">
        <v>15</v>
      </c>
      <c r="F34" s="12" t="s">
        <v>16</v>
      </c>
      <c r="G34" s="11" t="s">
        <v>17</v>
      </c>
      <c r="H34" s="11" t="s">
        <v>18</v>
      </c>
      <c r="I34" s="11" t="s">
        <v>17</v>
      </c>
      <c r="J34" s="11" t="s">
        <v>18</v>
      </c>
      <c r="K34" s="11" t="s">
        <v>17</v>
      </c>
      <c r="L34" s="11" t="s">
        <v>18</v>
      </c>
      <c r="M34" s="11" t="s">
        <v>17</v>
      </c>
      <c r="N34" s="12" t="s">
        <v>18</v>
      </c>
      <c r="O34" s="12" t="s">
        <v>48</v>
      </c>
      <c r="Q34" s="18"/>
    </row>
    <row r="35" spans="1:17" x14ac:dyDescent="0.3">
      <c r="A35" s="24" t="s">
        <v>23</v>
      </c>
      <c r="B35" s="25" t="s">
        <v>20</v>
      </c>
      <c r="C35" s="25" t="s">
        <v>21</v>
      </c>
      <c r="D35" s="25">
        <v>39</v>
      </c>
      <c r="E35" s="32" t="s">
        <v>84</v>
      </c>
      <c r="F35" s="32">
        <v>0.3</v>
      </c>
      <c r="G35" s="33" t="s">
        <v>22</v>
      </c>
      <c r="H35" s="33" t="s">
        <v>22</v>
      </c>
      <c r="I35" s="34">
        <v>0.5</v>
      </c>
      <c r="J35" s="33">
        <v>0.22</v>
      </c>
      <c r="K35" s="29" t="s">
        <v>22</v>
      </c>
      <c r="L35" s="29" t="s">
        <v>22</v>
      </c>
      <c r="M35" s="29" t="s">
        <v>22</v>
      </c>
      <c r="N35" s="30" t="s">
        <v>22</v>
      </c>
      <c r="O35" s="30" t="s">
        <v>49</v>
      </c>
      <c r="Q35" s="18"/>
    </row>
    <row r="36" spans="1:17" x14ac:dyDescent="0.3">
      <c r="Q36" s="18"/>
    </row>
    <row r="37" spans="1:17" x14ac:dyDescent="0.3">
      <c r="A37" s="1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Q37" s="18"/>
    </row>
    <row r="38" spans="1:17" x14ac:dyDescent="0.3">
      <c r="Q38" s="18"/>
    </row>
    <row r="39" spans="1:17" x14ac:dyDescent="0.3">
      <c r="A39" s="6" t="s">
        <v>34</v>
      </c>
      <c r="B39" s="63" t="s">
        <v>35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5"/>
      <c r="Q39" s="18"/>
    </row>
    <row r="40" spans="1:17" x14ac:dyDescent="0.3">
      <c r="A40" s="8" t="s">
        <v>36</v>
      </c>
      <c r="B40" s="54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6"/>
      <c r="Q40" s="18"/>
    </row>
    <row r="41" spans="1:17" x14ac:dyDescent="0.3">
      <c r="A41" s="6"/>
      <c r="B41" s="9"/>
      <c r="C41" s="9"/>
      <c r="D41" s="72" t="s">
        <v>43</v>
      </c>
      <c r="E41" s="60" t="s">
        <v>40</v>
      </c>
      <c r="F41" s="61"/>
      <c r="G41" s="61"/>
      <c r="H41" s="61"/>
      <c r="I41" s="61"/>
      <c r="J41" s="61"/>
      <c r="K41" s="61"/>
      <c r="L41" s="61"/>
      <c r="M41" s="61"/>
      <c r="N41" s="61"/>
      <c r="O41" s="62"/>
      <c r="Q41" s="18"/>
    </row>
    <row r="42" spans="1:17" x14ac:dyDescent="0.3">
      <c r="A42" s="8"/>
      <c r="B42" s="10"/>
      <c r="C42" s="10"/>
      <c r="D42" s="73"/>
      <c r="E42" s="57" t="str">
        <f>E12</f>
        <v>1 October 2023 to 30 September 2024</v>
      </c>
      <c r="F42" s="58"/>
      <c r="G42" s="58"/>
      <c r="H42" s="58"/>
      <c r="I42" s="58"/>
      <c r="J42" s="58"/>
      <c r="K42" s="58"/>
      <c r="L42" s="58"/>
      <c r="M42" s="58"/>
      <c r="N42" s="58"/>
      <c r="O42" s="59"/>
      <c r="Q42" s="18"/>
    </row>
    <row r="43" spans="1:17" x14ac:dyDescent="0.3">
      <c r="A43" s="8"/>
      <c r="B43" s="10" t="s">
        <v>7</v>
      </c>
      <c r="C43" s="8" t="s">
        <v>8</v>
      </c>
      <c r="D43" s="74"/>
      <c r="E43" s="10"/>
      <c r="F43" s="10"/>
      <c r="G43" s="8" t="s">
        <v>41</v>
      </c>
      <c r="H43" s="8" t="s">
        <v>41</v>
      </c>
      <c r="I43" s="8" t="s">
        <v>42</v>
      </c>
      <c r="J43" s="8" t="s">
        <v>42</v>
      </c>
      <c r="K43" s="8" t="s">
        <v>9</v>
      </c>
      <c r="L43" s="8" t="s">
        <v>10</v>
      </c>
      <c r="M43" s="8" t="s">
        <v>11</v>
      </c>
      <c r="N43" s="10" t="s">
        <v>11</v>
      </c>
      <c r="O43" s="10" t="s">
        <v>47</v>
      </c>
      <c r="Q43" s="18"/>
    </row>
    <row r="44" spans="1:17" x14ac:dyDescent="0.3">
      <c r="A44" s="11" t="s">
        <v>12</v>
      </c>
      <c r="B44" s="12" t="s">
        <v>13</v>
      </c>
      <c r="C44" s="11" t="s">
        <v>14</v>
      </c>
      <c r="D44" s="75"/>
      <c r="E44" s="12" t="s">
        <v>15</v>
      </c>
      <c r="F44" s="12" t="s">
        <v>16</v>
      </c>
      <c r="G44" s="11" t="s">
        <v>17</v>
      </c>
      <c r="H44" s="11" t="s">
        <v>18</v>
      </c>
      <c r="I44" s="11" t="s">
        <v>17</v>
      </c>
      <c r="J44" s="11" t="s">
        <v>18</v>
      </c>
      <c r="K44" s="11" t="s">
        <v>17</v>
      </c>
      <c r="L44" s="11" t="s">
        <v>18</v>
      </c>
      <c r="M44" s="11" t="s">
        <v>17</v>
      </c>
      <c r="N44" s="12" t="s">
        <v>18</v>
      </c>
      <c r="O44" s="12" t="s">
        <v>48</v>
      </c>
    </row>
    <row r="45" spans="1:17" x14ac:dyDescent="0.3">
      <c r="A45" s="24" t="s">
        <v>19</v>
      </c>
      <c r="B45" s="25" t="s">
        <v>20</v>
      </c>
      <c r="C45" s="27" t="s">
        <v>37</v>
      </c>
      <c r="D45" s="35">
        <v>52</v>
      </c>
      <c r="E45" s="36" t="s">
        <v>66</v>
      </c>
      <c r="F45" s="37">
        <v>3</v>
      </c>
      <c r="G45" s="37">
        <v>5</v>
      </c>
      <c r="H45" s="37" t="s">
        <v>66</v>
      </c>
      <c r="I45" s="37">
        <v>10</v>
      </c>
      <c r="J45" s="37" t="s">
        <v>66</v>
      </c>
      <c r="K45" s="34" t="s">
        <v>22</v>
      </c>
      <c r="L45" s="34" t="s">
        <v>22</v>
      </c>
      <c r="M45" s="34" t="s">
        <v>22</v>
      </c>
      <c r="N45" s="44" t="s">
        <v>22</v>
      </c>
      <c r="O45" s="44" t="s">
        <v>49</v>
      </c>
    </row>
    <row r="46" spans="1:17" x14ac:dyDescent="0.3">
      <c r="A46" s="24" t="s">
        <v>24</v>
      </c>
      <c r="B46" s="25" t="s">
        <v>25</v>
      </c>
      <c r="C46" s="25" t="s">
        <v>37</v>
      </c>
      <c r="D46" s="35">
        <v>52</v>
      </c>
      <c r="E46" s="37" t="s">
        <v>67</v>
      </c>
      <c r="F46" s="37" t="s">
        <v>83</v>
      </c>
      <c r="G46" s="37">
        <v>150</v>
      </c>
      <c r="H46" s="37" t="s">
        <v>67</v>
      </c>
      <c r="I46" s="37">
        <v>200</v>
      </c>
      <c r="J46" s="37" t="s">
        <v>67</v>
      </c>
      <c r="K46" s="34" t="s">
        <v>22</v>
      </c>
      <c r="L46" s="34" t="s">
        <v>22</v>
      </c>
      <c r="M46" s="34" t="s">
        <v>22</v>
      </c>
      <c r="N46" s="44" t="s">
        <v>22</v>
      </c>
      <c r="O46" s="44" t="s">
        <v>49</v>
      </c>
    </row>
    <row r="47" spans="1:17" x14ac:dyDescent="0.3">
      <c r="A47" s="24" t="s">
        <v>70</v>
      </c>
      <c r="B47" s="25" t="s">
        <v>25</v>
      </c>
      <c r="C47" s="25" t="s">
        <v>37</v>
      </c>
      <c r="D47" s="35">
        <v>52</v>
      </c>
      <c r="E47" s="37" t="s">
        <v>67</v>
      </c>
      <c r="F47" s="37" t="s">
        <v>67</v>
      </c>
      <c r="G47" s="37" t="s">
        <v>22</v>
      </c>
      <c r="H47" s="37" t="s">
        <v>22</v>
      </c>
      <c r="I47" s="37" t="s">
        <v>22</v>
      </c>
      <c r="J47" s="37" t="s">
        <v>22</v>
      </c>
      <c r="K47" s="34" t="s">
        <v>22</v>
      </c>
      <c r="L47" s="34" t="s">
        <v>22</v>
      </c>
      <c r="M47" s="34" t="s">
        <v>22</v>
      </c>
      <c r="N47" s="44" t="s">
        <v>22</v>
      </c>
      <c r="O47" s="44" t="s">
        <v>22</v>
      </c>
    </row>
    <row r="48" spans="1:17" x14ac:dyDescent="0.3">
      <c r="A48" s="24" t="s">
        <v>45</v>
      </c>
      <c r="B48" s="25" t="s">
        <v>20</v>
      </c>
      <c r="C48" s="25" t="s">
        <v>38</v>
      </c>
      <c r="D48" s="35">
        <v>12</v>
      </c>
      <c r="E48" s="39">
        <v>2.15</v>
      </c>
      <c r="F48" s="39">
        <v>6.52</v>
      </c>
      <c r="G48" s="36" t="s">
        <v>22</v>
      </c>
      <c r="H48" s="36" t="s">
        <v>22</v>
      </c>
      <c r="I48" s="36" t="s">
        <v>22</v>
      </c>
      <c r="J48" s="36" t="s">
        <v>22</v>
      </c>
      <c r="K48" s="34" t="s">
        <v>22</v>
      </c>
      <c r="L48" s="34" t="s">
        <v>22</v>
      </c>
      <c r="M48" s="34" t="s">
        <v>22</v>
      </c>
      <c r="N48" s="44" t="s">
        <v>22</v>
      </c>
      <c r="O48" s="44" t="s">
        <v>22</v>
      </c>
    </row>
    <row r="49" spans="1:15" x14ac:dyDescent="0.3">
      <c r="A49" s="24" t="s">
        <v>46</v>
      </c>
      <c r="B49" s="25" t="s">
        <v>20</v>
      </c>
      <c r="C49" s="25" t="s">
        <v>38</v>
      </c>
      <c r="D49" s="35">
        <v>12</v>
      </c>
      <c r="E49" s="39">
        <v>2.35</v>
      </c>
      <c r="F49" s="39">
        <v>10.119999999999999</v>
      </c>
      <c r="G49" s="36">
        <v>7.5</v>
      </c>
      <c r="H49" s="40">
        <v>4.49</v>
      </c>
      <c r="I49" s="37">
        <v>10</v>
      </c>
      <c r="J49" s="40">
        <v>8.26</v>
      </c>
      <c r="K49" s="34" t="s">
        <v>22</v>
      </c>
      <c r="L49" s="34" t="s">
        <v>22</v>
      </c>
      <c r="M49" s="34" t="s">
        <v>22</v>
      </c>
      <c r="N49" s="44" t="s">
        <v>22</v>
      </c>
      <c r="O49" s="44" t="s">
        <v>49</v>
      </c>
    </row>
    <row r="50" spans="1:15" x14ac:dyDescent="0.3">
      <c r="A50" s="24" t="s">
        <v>26</v>
      </c>
      <c r="B50" s="25" t="s">
        <v>20</v>
      </c>
      <c r="C50" s="25" t="s">
        <v>38</v>
      </c>
      <c r="D50" s="35">
        <v>12</v>
      </c>
      <c r="E50" s="39" t="s">
        <v>68</v>
      </c>
      <c r="F50" s="39">
        <v>2.66</v>
      </c>
      <c r="G50" s="37">
        <v>1</v>
      </c>
      <c r="H50" s="40">
        <v>7.0000000000000007E-2</v>
      </c>
      <c r="I50" s="37">
        <v>3</v>
      </c>
      <c r="J50" s="40">
        <v>2.2999999999999998</v>
      </c>
      <c r="K50" s="34" t="s">
        <v>22</v>
      </c>
      <c r="L50" s="34" t="s">
        <v>22</v>
      </c>
      <c r="M50" s="34" t="s">
        <v>22</v>
      </c>
      <c r="N50" s="44" t="s">
        <v>22</v>
      </c>
      <c r="O50" s="44" t="s">
        <v>49</v>
      </c>
    </row>
    <row r="51" spans="1:15" x14ac:dyDescent="0.3">
      <c r="A51" s="24" t="s">
        <v>27</v>
      </c>
      <c r="B51" s="27" t="s">
        <v>27</v>
      </c>
      <c r="C51" s="27" t="s">
        <v>37</v>
      </c>
      <c r="D51" s="35">
        <v>52</v>
      </c>
      <c r="E51" s="40">
        <v>6.88</v>
      </c>
      <c r="F51" s="40">
        <v>7.48</v>
      </c>
      <c r="G51" s="34" t="s">
        <v>22</v>
      </c>
      <c r="H51" s="34" t="s">
        <v>22</v>
      </c>
      <c r="I51" s="34" t="s">
        <v>22</v>
      </c>
      <c r="J51" s="34" t="s">
        <v>22</v>
      </c>
      <c r="K51" s="34" t="s">
        <v>22</v>
      </c>
      <c r="L51" s="34" t="s">
        <v>22</v>
      </c>
      <c r="M51" s="34" t="s">
        <v>63</v>
      </c>
      <c r="N51" s="45" t="s">
        <v>85</v>
      </c>
      <c r="O51" s="45" t="s">
        <v>49</v>
      </c>
    </row>
    <row r="52" spans="1:15" x14ac:dyDescent="0.3">
      <c r="A52" s="24" t="s">
        <v>28</v>
      </c>
      <c r="B52" s="25" t="s">
        <v>20</v>
      </c>
      <c r="C52" s="25" t="s">
        <v>38</v>
      </c>
      <c r="D52" s="35">
        <v>12</v>
      </c>
      <c r="E52" s="41">
        <v>1.6E-2</v>
      </c>
      <c r="F52" s="41">
        <v>0.35799999999999998</v>
      </c>
      <c r="G52" s="36">
        <v>0.3</v>
      </c>
      <c r="H52" s="53">
        <v>4.9000000000000002E-2</v>
      </c>
      <c r="I52" s="37">
        <v>1</v>
      </c>
      <c r="J52" s="53">
        <v>0.32200000000000001</v>
      </c>
      <c r="K52" s="34" t="s">
        <v>22</v>
      </c>
      <c r="L52" s="34" t="s">
        <v>22</v>
      </c>
      <c r="M52" s="34" t="s">
        <v>22</v>
      </c>
      <c r="N52" s="44" t="s">
        <v>22</v>
      </c>
      <c r="O52" s="44" t="s">
        <v>49</v>
      </c>
    </row>
    <row r="53" spans="1:15" x14ac:dyDescent="0.3">
      <c r="A53" s="24" t="s">
        <v>29</v>
      </c>
      <c r="B53" s="25" t="s">
        <v>20</v>
      </c>
      <c r="C53" s="25" t="s">
        <v>38</v>
      </c>
      <c r="D53" s="35">
        <v>12</v>
      </c>
      <c r="E53" s="42" t="s">
        <v>84</v>
      </c>
      <c r="F53" s="38">
        <v>4.0999999999999996</v>
      </c>
      <c r="G53" s="43" t="s">
        <v>22</v>
      </c>
      <c r="H53" s="43" t="s">
        <v>22</v>
      </c>
      <c r="I53" s="43" t="s">
        <v>22</v>
      </c>
      <c r="J53" s="43" t="s">
        <v>22</v>
      </c>
      <c r="K53" s="34" t="s">
        <v>22</v>
      </c>
      <c r="L53" s="34" t="s">
        <v>22</v>
      </c>
      <c r="M53" s="34" t="s">
        <v>22</v>
      </c>
      <c r="N53" s="44" t="s">
        <v>22</v>
      </c>
      <c r="O53" s="44" t="s">
        <v>22</v>
      </c>
    </row>
    <row r="54" spans="1:15" x14ac:dyDescent="0.3">
      <c r="A54" s="24" t="s">
        <v>30</v>
      </c>
      <c r="B54" s="25" t="s">
        <v>20</v>
      </c>
      <c r="C54" s="25" t="s">
        <v>37</v>
      </c>
      <c r="D54" s="35">
        <v>52</v>
      </c>
      <c r="E54" s="37" t="s">
        <v>67</v>
      </c>
      <c r="F54" s="37">
        <v>5</v>
      </c>
      <c r="G54" s="37">
        <v>10</v>
      </c>
      <c r="H54" s="37" t="s">
        <v>67</v>
      </c>
      <c r="I54" s="37">
        <v>20</v>
      </c>
      <c r="J54" s="37">
        <v>2</v>
      </c>
      <c r="K54" s="34" t="s">
        <v>22</v>
      </c>
      <c r="L54" s="34" t="s">
        <v>22</v>
      </c>
      <c r="M54" s="34" t="s">
        <v>22</v>
      </c>
      <c r="N54" s="44" t="s">
        <v>22</v>
      </c>
      <c r="O54" s="44" t="s">
        <v>49</v>
      </c>
    </row>
    <row r="55" spans="1:15" x14ac:dyDescent="0.3">
      <c r="A55" s="52"/>
      <c r="B55" s="1"/>
      <c r="C55" s="1"/>
      <c r="D55" s="1"/>
      <c r="E55" s="16"/>
      <c r="F55" s="17"/>
      <c r="G55" s="17"/>
      <c r="H55" s="17"/>
      <c r="I55" s="17"/>
      <c r="J55" s="17"/>
      <c r="K55" s="16"/>
      <c r="L55" s="1"/>
      <c r="M55" s="1"/>
      <c r="N55" s="1"/>
      <c r="O55" s="1"/>
    </row>
    <row r="56" spans="1:1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8" spans="1:15" x14ac:dyDescent="0.3">
      <c r="A58" s="6" t="s">
        <v>39</v>
      </c>
      <c r="B58" s="63" t="s">
        <v>71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5"/>
    </row>
    <row r="59" spans="1:15" x14ac:dyDescent="0.3">
      <c r="A59" s="8" t="s">
        <v>44</v>
      </c>
      <c r="B59" s="54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6"/>
    </row>
    <row r="60" spans="1:15" x14ac:dyDescent="0.3">
      <c r="A60" s="6"/>
      <c r="B60" s="9"/>
      <c r="C60" s="9"/>
      <c r="D60" s="72" t="s">
        <v>43</v>
      </c>
      <c r="E60" s="77" t="s">
        <v>40</v>
      </c>
      <c r="F60" s="71"/>
      <c r="G60" s="71"/>
      <c r="H60" s="71"/>
      <c r="I60" s="71"/>
      <c r="J60" s="71"/>
      <c r="K60" s="71"/>
      <c r="L60" s="71"/>
      <c r="M60" s="71"/>
      <c r="N60" s="71"/>
      <c r="O60" s="78"/>
    </row>
    <row r="61" spans="1:15" x14ac:dyDescent="0.3">
      <c r="A61" s="8"/>
      <c r="B61" s="10"/>
      <c r="C61" s="10"/>
      <c r="D61" s="73"/>
      <c r="E61" s="57" t="str">
        <f>E12</f>
        <v>1 October 2023 to 30 September 2024</v>
      </c>
      <c r="F61" s="58"/>
      <c r="G61" s="58"/>
      <c r="H61" s="58"/>
      <c r="I61" s="58"/>
      <c r="J61" s="58"/>
      <c r="K61" s="58"/>
      <c r="L61" s="58"/>
      <c r="M61" s="58"/>
      <c r="N61" s="58"/>
      <c r="O61" s="59"/>
    </row>
    <row r="62" spans="1:15" x14ac:dyDescent="0.3">
      <c r="A62" s="8"/>
      <c r="B62" s="10" t="s">
        <v>7</v>
      </c>
      <c r="C62" s="8" t="s">
        <v>8</v>
      </c>
      <c r="D62" s="74"/>
      <c r="E62" s="10"/>
      <c r="F62" s="10"/>
      <c r="G62" s="8" t="s">
        <v>41</v>
      </c>
      <c r="H62" s="8" t="s">
        <v>41</v>
      </c>
      <c r="I62" s="8" t="s">
        <v>42</v>
      </c>
      <c r="J62" s="8" t="s">
        <v>42</v>
      </c>
      <c r="K62" s="8" t="s">
        <v>9</v>
      </c>
      <c r="L62" s="8" t="s">
        <v>10</v>
      </c>
      <c r="M62" s="8" t="s">
        <v>11</v>
      </c>
      <c r="N62" s="10" t="s">
        <v>11</v>
      </c>
      <c r="O62" s="10" t="s">
        <v>47</v>
      </c>
    </row>
    <row r="63" spans="1:15" x14ac:dyDescent="0.3">
      <c r="A63" s="11" t="s">
        <v>12</v>
      </c>
      <c r="B63" s="12" t="s">
        <v>13</v>
      </c>
      <c r="C63" s="11" t="s">
        <v>14</v>
      </c>
      <c r="D63" s="75"/>
      <c r="E63" s="12" t="s">
        <v>15</v>
      </c>
      <c r="F63" s="12" t="s">
        <v>16</v>
      </c>
      <c r="G63" s="11" t="s">
        <v>17</v>
      </c>
      <c r="H63" s="11" t="s">
        <v>18</v>
      </c>
      <c r="I63" s="11" t="s">
        <v>17</v>
      </c>
      <c r="J63" s="11" t="s">
        <v>18</v>
      </c>
      <c r="K63" s="11" t="s">
        <v>17</v>
      </c>
      <c r="L63" s="11" t="s">
        <v>18</v>
      </c>
      <c r="M63" s="11" t="s">
        <v>17</v>
      </c>
      <c r="N63" s="12" t="s">
        <v>18</v>
      </c>
      <c r="O63" s="12" t="s">
        <v>48</v>
      </c>
    </row>
    <row r="64" spans="1:15" x14ac:dyDescent="0.3">
      <c r="A64" s="24" t="s">
        <v>19</v>
      </c>
      <c r="B64" s="25" t="s">
        <v>20</v>
      </c>
      <c r="C64" s="25" t="s">
        <v>21</v>
      </c>
      <c r="D64" s="27">
        <v>2</v>
      </c>
      <c r="E64" s="27">
        <v>9</v>
      </c>
      <c r="F64" s="27">
        <v>16</v>
      </c>
      <c r="G64" s="34" t="s">
        <v>22</v>
      </c>
      <c r="H64" s="34" t="s">
        <v>22</v>
      </c>
      <c r="I64" s="34" t="s">
        <v>22</v>
      </c>
      <c r="J64" s="34" t="s">
        <v>22</v>
      </c>
      <c r="K64" s="34" t="s">
        <v>22</v>
      </c>
      <c r="L64" s="34" t="s">
        <v>22</v>
      </c>
      <c r="M64" s="34" t="s">
        <v>22</v>
      </c>
      <c r="N64" s="44" t="s">
        <v>22</v>
      </c>
      <c r="O64" s="44" t="s">
        <v>22</v>
      </c>
    </row>
    <row r="65" spans="1:15" x14ac:dyDescent="0.3">
      <c r="A65" s="24" t="s">
        <v>70</v>
      </c>
      <c r="B65" s="25" t="s">
        <v>25</v>
      </c>
      <c r="C65" s="25" t="s">
        <v>21</v>
      </c>
      <c r="D65" s="27">
        <v>2</v>
      </c>
      <c r="E65" s="27" t="s">
        <v>87</v>
      </c>
      <c r="F65" s="27" t="s">
        <v>88</v>
      </c>
      <c r="G65" s="34" t="s">
        <v>22</v>
      </c>
      <c r="H65" s="34" t="s">
        <v>22</v>
      </c>
      <c r="I65" s="34" t="s">
        <v>22</v>
      </c>
      <c r="J65" s="34" t="s">
        <v>22</v>
      </c>
      <c r="K65" s="34" t="s">
        <v>22</v>
      </c>
      <c r="L65" s="34" t="s">
        <v>22</v>
      </c>
      <c r="M65" s="34" t="s">
        <v>22</v>
      </c>
      <c r="N65" s="44" t="s">
        <v>22</v>
      </c>
      <c r="O65" s="44" t="s">
        <v>22</v>
      </c>
    </row>
    <row r="66" spans="1:15" x14ac:dyDescent="0.3">
      <c r="A66" s="24" t="s">
        <v>24</v>
      </c>
      <c r="B66" s="25" t="s">
        <v>25</v>
      </c>
      <c r="C66" s="25" t="s">
        <v>21</v>
      </c>
      <c r="D66" s="27">
        <v>2</v>
      </c>
      <c r="E66" s="27">
        <v>21000</v>
      </c>
      <c r="F66" s="27">
        <v>230000</v>
      </c>
      <c r="G66" s="34" t="s">
        <v>22</v>
      </c>
      <c r="H66" s="34" t="s">
        <v>22</v>
      </c>
      <c r="I66" s="34" t="s">
        <v>22</v>
      </c>
      <c r="J66" s="34" t="s">
        <v>22</v>
      </c>
      <c r="K66" s="34" t="s">
        <v>22</v>
      </c>
      <c r="L66" s="34" t="s">
        <v>22</v>
      </c>
      <c r="M66" s="34" t="s">
        <v>22</v>
      </c>
      <c r="N66" s="44" t="s">
        <v>22</v>
      </c>
      <c r="O66" s="44" t="s">
        <v>22</v>
      </c>
    </row>
    <row r="67" spans="1:15" x14ac:dyDescent="0.3">
      <c r="A67" s="24" t="s">
        <v>45</v>
      </c>
      <c r="B67" s="25" t="s">
        <v>20</v>
      </c>
      <c r="C67" s="25" t="s">
        <v>21</v>
      </c>
      <c r="D67" s="27">
        <v>2</v>
      </c>
      <c r="E67" s="27">
        <v>3.08</v>
      </c>
      <c r="F67" s="27">
        <v>3.49</v>
      </c>
      <c r="G67" s="34" t="s">
        <v>22</v>
      </c>
      <c r="H67" s="34" t="s">
        <v>22</v>
      </c>
      <c r="I67" s="34" t="s">
        <v>22</v>
      </c>
      <c r="J67" s="34" t="s">
        <v>22</v>
      </c>
      <c r="K67" s="34" t="s">
        <v>22</v>
      </c>
      <c r="L67" s="34" t="s">
        <v>22</v>
      </c>
      <c r="M67" s="34" t="s">
        <v>22</v>
      </c>
      <c r="N67" s="44" t="s">
        <v>22</v>
      </c>
      <c r="O67" s="44" t="s">
        <v>22</v>
      </c>
    </row>
    <row r="68" spans="1:15" x14ac:dyDescent="0.3">
      <c r="A68" s="24" t="s">
        <v>26</v>
      </c>
      <c r="B68" s="25" t="s">
        <v>20</v>
      </c>
      <c r="C68" s="25" t="s">
        <v>21</v>
      </c>
      <c r="D68" s="27">
        <v>2</v>
      </c>
      <c r="E68" s="27">
        <v>6.69</v>
      </c>
      <c r="F68" s="27">
        <v>7.71</v>
      </c>
      <c r="G68" s="34" t="s">
        <v>22</v>
      </c>
      <c r="H68" s="34" t="s">
        <v>22</v>
      </c>
      <c r="I68" s="34" t="s">
        <v>22</v>
      </c>
      <c r="J68" s="34" t="s">
        <v>22</v>
      </c>
      <c r="K68" s="34" t="s">
        <v>22</v>
      </c>
      <c r="L68" s="34" t="s">
        <v>22</v>
      </c>
      <c r="M68" s="34" t="s">
        <v>22</v>
      </c>
      <c r="N68" s="44" t="s">
        <v>22</v>
      </c>
      <c r="O68" s="44" t="s">
        <v>22</v>
      </c>
    </row>
    <row r="69" spans="1:15" x14ac:dyDescent="0.3">
      <c r="A69" s="24" t="s">
        <v>27</v>
      </c>
      <c r="B69" s="25" t="s">
        <v>27</v>
      </c>
      <c r="C69" s="25" t="s">
        <v>21</v>
      </c>
      <c r="D69" s="27">
        <v>2</v>
      </c>
      <c r="E69" s="27">
        <v>7.06</v>
      </c>
      <c r="F69" s="27">
        <v>7.13</v>
      </c>
      <c r="G69" s="34" t="s">
        <v>22</v>
      </c>
      <c r="H69" s="34" t="s">
        <v>22</v>
      </c>
      <c r="I69" s="34" t="s">
        <v>22</v>
      </c>
      <c r="J69" s="34" t="s">
        <v>22</v>
      </c>
      <c r="K69" s="34" t="s">
        <v>22</v>
      </c>
      <c r="L69" s="34" t="s">
        <v>22</v>
      </c>
      <c r="M69" s="34" t="s">
        <v>22</v>
      </c>
      <c r="N69" s="44" t="s">
        <v>22</v>
      </c>
      <c r="O69" s="44" t="s">
        <v>22</v>
      </c>
    </row>
    <row r="70" spans="1:15" x14ac:dyDescent="0.3">
      <c r="A70" s="24" t="s">
        <v>28</v>
      </c>
      <c r="B70" s="25" t="s">
        <v>20</v>
      </c>
      <c r="C70" s="25" t="s">
        <v>21</v>
      </c>
      <c r="D70" s="27">
        <v>2</v>
      </c>
      <c r="E70" s="27">
        <v>1.0900000000000001</v>
      </c>
      <c r="F70" s="27">
        <v>1.22</v>
      </c>
      <c r="G70" s="34" t="s">
        <v>22</v>
      </c>
      <c r="H70" s="34" t="s">
        <v>22</v>
      </c>
      <c r="I70" s="34" t="s">
        <v>22</v>
      </c>
      <c r="J70" s="34" t="s">
        <v>22</v>
      </c>
      <c r="K70" s="34" t="s">
        <v>22</v>
      </c>
      <c r="L70" s="34" t="s">
        <v>22</v>
      </c>
      <c r="M70" s="34" t="s">
        <v>22</v>
      </c>
      <c r="N70" s="44" t="s">
        <v>22</v>
      </c>
      <c r="O70" s="44" t="s">
        <v>22</v>
      </c>
    </row>
    <row r="71" spans="1:15" x14ac:dyDescent="0.3">
      <c r="A71" s="24" t="s">
        <v>29</v>
      </c>
      <c r="B71" s="25" t="s">
        <v>20</v>
      </c>
      <c r="C71" s="25" t="s">
        <v>21</v>
      </c>
      <c r="D71" s="27">
        <v>2</v>
      </c>
      <c r="E71" s="27">
        <v>8.8000000000000007</v>
      </c>
      <c r="F71" s="27">
        <v>10.9</v>
      </c>
      <c r="G71" s="34" t="s">
        <v>22</v>
      </c>
      <c r="H71" s="34" t="s">
        <v>22</v>
      </c>
      <c r="I71" s="34" t="s">
        <v>22</v>
      </c>
      <c r="J71" s="34" t="s">
        <v>22</v>
      </c>
      <c r="K71" s="34" t="s">
        <v>22</v>
      </c>
      <c r="L71" s="34" t="s">
        <v>22</v>
      </c>
      <c r="M71" s="34" t="s">
        <v>22</v>
      </c>
      <c r="N71" s="44" t="s">
        <v>22</v>
      </c>
      <c r="O71" s="44" t="s">
        <v>22</v>
      </c>
    </row>
    <row r="72" spans="1:15" x14ac:dyDescent="0.3">
      <c r="A72" s="24" t="s">
        <v>30</v>
      </c>
      <c r="B72" s="25" t="s">
        <v>20</v>
      </c>
      <c r="C72" s="25" t="s">
        <v>21</v>
      </c>
      <c r="D72" s="27">
        <v>2</v>
      </c>
      <c r="E72" s="27">
        <v>51</v>
      </c>
      <c r="F72" s="27">
        <v>56</v>
      </c>
      <c r="G72" s="34" t="s">
        <v>22</v>
      </c>
      <c r="H72" s="34" t="s">
        <v>22</v>
      </c>
      <c r="I72" s="34" t="s">
        <v>22</v>
      </c>
      <c r="J72" s="34" t="s">
        <v>22</v>
      </c>
      <c r="K72" s="34" t="s">
        <v>22</v>
      </c>
      <c r="L72" s="34" t="s">
        <v>22</v>
      </c>
      <c r="M72" s="34" t="s">
        <v>22</v>
      </c>
      <c r="N72" s="44" t="s">
        <v>22</v>
      </c>
      <c r="O72" s="44" t="s">
        <v>22</v>
      </c>
    </row>
    <row r="73" spans="1:15" hidden="1" x14ac:dyDescent="0.3">
      <c r="A73" s="19" t="s">
        <v>74</v>
      </c>
      <c r="B73" s="1"/>
      <c r="C73" s="1"/>
      <c r="D73" s="1">
        <v>0</v>
      </c>
      <c r="E73" s="1" t="s">
        <v>81</v>
      </c>
      <c r="F73" s="1" t="s">
        <v>81</v>
      </c>
      <c r="G73" s="1"/>
      <c r="H73" s="1"/>
      <c r="I73" s="1"/>
      <c r="J73" s="1"/>
      <c r="K73" s="1"/>
      <c r="L73" s="1"/>
      <c r="M73" s="1"/>
      <c r="N73" s="1"/>
    </row>
    <row r="74" spans="1:15" x14ac:dyDescent="0.3">
      <c r="A74" s="5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5" ht="15.6" x14ac:dyDescent="0.3">
      <c r="A76" s="20" t="s">
        <v>50</v>
      </c>
      <c r="J76" s="1"/>
      <c r="K76" s="1"/>
      <c r="L76" s="1"/>
      <c r="M76" s="1"/>
      <c r="N76" s="1"/>
    </row>
    <row r="77" spans="1:15" x14ac:dyDescent="0.3">
      <c r="A77" s="66" t="s">
        <v>40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1:15" x14ac:dyDescent="0.3">
      <c r="A78" s="68" t="str">
        <f>E12</f>
        <v>1 October 2023 to 30 September 2024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</row>
    <row r="79" spans="1:15" x14ac:dyDescent="0.3">
      <c r="A79" s="81" t="s">
        <v>51</v>
      </c>
      <c r="B79" s="82"/>
      <c r="C79" s="21" t="s">
        <v>7</v>
      </c>
      <c r="D79" s="21" t="s">
        <v>8</v>
      </c>
      <c r="E79" s="84" t="s">
        <v>52</v>
      </c>
      <c r="F79" s="85"/>
      <c r="G79" s="21"/>
      <c r="H79" s="21"/>
      <c r="I79" s="21"/>
      <c r="J79" s="21" t="s">
        <v>53</v>
      </c>
      <c r="K79" s="21" t="s">
        <v>47</v>
      </c>
    </row>
    <row r="80" spans="1:15" x14ac:dyDescent="0.3">
      <c r="A80" s="68"/>
      <c r="B80" s="83"/>
      <c r="C80" s="22" t="s">
        <v>13</v>
      </c>
      <c r="D80" s="22" t="s">
        <v>14</v>
      </c>
      <c r="E80" s="86"/>
      <c r="F80" s="87"/>
      <c r="G80" s="22" t="s">
        <v>73</v>
      </c>
      <c r="H80" s="22" t="s">
        <v>75</v>
      </c>
      <c r="I80" s="22" t="s">
        <v>16</v>
      </c>
      <c r="J80" s="22" t="s">
        <v>17</v>
      </c>
      <c r="K80" s="22" t="s">
        <v>54</v>
      </c>
    </row>
    <row r="81" spans="1:15" x14ac:dyDescent="0.3">
      <c r="A81" s="88" t="s">
        <v>56</v>
      </c>
      <c r="B81" s="89"/>
      <c r="C81" s="46" t="s">
        <v>55</v>
      </c>
      <c r="D81" s="47" t="s">
        <v>79</v>
      </c>
      <c r="E81" s="79">
        <v>366</v>
      </c>
      <c r="F81" s="80"/>
      <c r="G81" s="50">
        <v>0</v>
      </c>
      <c r="H81" s="50">
        <v>0</v>
      </c>
      <c r="I81" s="50">
        <v>0</v>
      </c>
      <c r="J81" s="48">
        <v>31104</v>
      </c>
      <c r="K81" s="49" t="str">
        <f>IF(I81&lt;=J81,"Yes","No")</f>
        <v>Yes</v>
      </c>
      <c r="L81" s="23"/>
      <c r="M81" s="23"/>
      <c r="N81" s="23"/>
    </row>
    <row r="82" spans="1:15" x14ac:dyDescent="0.3">
      <c r="A82" s="88" t="s">
        <v>57</v>
      </c>
      <c r="B82" s="89"/>
      <c r="C82" s="46" t="s">
        <v>55</v>
      </c>
      <c r="D82" s="47" t="s">
        <v>80</v>
      </c>
      <c r="E82" s="79">
        <v>366</v>
      </c>
      <c r="F82" s="80"/>
      <c r="G82" s="50">
        <v>0</v>
      </c>
      <c r="H82" s="50">
        <v>0</v>
      </c>
      <c r="I82" s="50">
        <v>0</v>
      </c>
      <c r="J82" s="48" t="s">
        <v>22</v>
      </c>
      <c r="K82" s="49" t="s">
        <v>22</v>
      </c>
      <c r="L82" s="23"/>
      <c r="M82" s="23"/>
      <c r="N82" s="23"/>
    </row>
    <row r="83" spans="1:15" x14ac:dyDescent="0.3">
      <c r="A83" s="88" t="s">
        <v>58</v>
      </c>
      <c r="B83" s="89"/>
      <c r="C83" s="46" t="s">
        <v>55</v>
      </c>
      <c r="D83" s="47" t="s">
        <v>80</v>
      </c>
      <c r="E83" s="79">
        <v>366</v>
      </c>
      <c r="F83" s="80"/>
      <c r="G83" s="50">
        <v>0</v>
      </c>
      <c r="H83" s="50">
        <v>0</v>
      </c>
      <c r="I83" s="50">
        <v>0</v>
      </c>
      <c r="J83" s="48" t="s">
        <v>22</v>
      </c>
      <c r="K83" s="49" t="s">
        <v>22</v>
      </c>
      <c r="L83" s="23"/>
      <c r="M83" s="23"/>
      <c r="N83" s="23"/>
    </row>
    <row r="84" spans="1:15" ht="15" customHeight="1" x14ac:dyDescent="0.3">
      <c r="A84" s="88" t="s">
        <v>65</v>
      </c>
      <c r="B84" s="89"/>
      <c r="C84" s="46" t="s">
        <v>55</v>
      </c>
      <c r="D84" s="47" t="s">
        <v>79</v>
      </c>
      <c r="E84" s="79">
        <v>366</v>
      </c>
      <c r="F84" s="80"/>
      <c r="G84" s="50">
        <v>0</v>
      </c>
      <c r="H84" s="50">
        <v>0</v>
      </c>
      <c r="I84" s="50">
        <v>0</v>
      </c>
      <c r="J84" s="48" t="s">
        <v>22</v>
      </c>
      <c r="K84" s="49" t="s">
        <v>22</v>
      </c>
      <c r="L84" s="23"/>
      <c r="M84" s="23"/>
      <c r="N84" s="23"/>
    </row>
    <row r="85" spans="1:15" ht="15" customHeight="1" x14ac:dyDescent="0.3">
      <c r="A85" s="88" t="s">
        <v>64</v>
      </c>
      <c r="B85" s="89"/>
      <c r="C85" s="46" t="s">
        <v>55</v>
      </c>
      <c r="D85" s="47" t="s">
        <v>80</v>
      </c>
      <c r="E85" s="79">
        <v>366</v>
      </c>
      <c r="F85" s="80"/>
      <c r="G85" s="50">
        <v>0</v>
      </c>
      <c r="H85" s="50">
        <v>0</v>
      </c>
      <c r="I85" s="50">
        <v>0</v>
      </c>
      <c r="J85" s="48" t="s">
        <v>22</v>
      </c>
      <c r="K85" s="49" t="s">
        <v>22</v>
      </c>
      <c r="L85" s="23"/>
      <c r="M85" s="23"/>
      <c r="N85" s="23"/>
    </row>
    <row r="86" spans="1:15" x14ac:dyDescent="0.3">
      <c r="A86" s="88" t="s">
        <v>59</v>
      </c>
      <c r="B86" s="89"/>
      <c r="C86" s="46" t="s">
        <v>55</v>
      </c>
      <c r="D86" s="47" t="s">
        <v>80</v>
      </c>
      <c r="E86" s="79">
        <v>366</v>
      </c>
      <c r="F86" s="80"/>
      <c r="G86" s="50">
        <v>0</v>
      </c>
      <c r="H86" s="50">
        <v>572</v>
      </c>
      <c r="I86" s="50">
        <v>3022</v>
      </c>
      <c r="J86" s="48" t="s">
        <v>22</v>
      </c>
      <c r="K86" s="49" t="s">
        <v>22</v>
      </c>
      <c r="L86" s="23"/>
      <c r="M86" s="23"/>
      <c r="N86" s="23"/>
    </row>
    <row r="87" spans="1:15" x14ac:dyDescent="0.3">
      <c r="A87" s="88" t="s">
        <v>60</v>
      </c>
      <c r="B87" s="89"/>
      <c r="C87" s="46" t="s">
        <v>55</v>
      </c>
      <c r="D87" s="47" t="s">
        <v>80</v>
      </c>
      <c r="E87" s="79">
        <v>366</v>
      </c>
      <c r="F87" s="80"/>
      <c r="G87" s="50">
        <v>0</v>
      </c>
      <c r="H87" s="50">
        <v>982</v>
      </c>
      <c r="I87" s="50">
        <v>5785</v>
      </c>
      <c r="J87" s="48">
        <v>31104</v>
      </c>
      <c r="K87" s="49" t="str">
        <f>IF(I87&lt;=J87,"Yes","No")</f>
        <v>Yes</v>
      </c>
      <c r="L87" s="23"/>
      <c r="M87" s="23"/>
      <c r="N87" s="23"/>
    </row>
    <row r="88" spans="1:15" ht="15" customHeight="1" x14ac:dyDescent="0.3">
      <c r="A88" s="88" t="s">
        <v>61</v>
      </c>
      <c r="B88" s="89"/>
      <c r="C88" s="46" t="s">
        <v>55</v>
      </c>
      <c r="D88" s="47" t="s">
        <v>79</v>
      </c>
      <c r="E88" s="79">
        <v>366</v>
      </c>
      <c r="F88" s="80"/>
      <c r="G88" s="50">
        <v>0</v>
      </c>
      <c r="H88" s="50">
        <v>2</v>
      </c>
      <c r="I88" s="50">
        <v>408</v>
      </c>
      <c r="J88" s="48" t="s">
        <v>22</v>
      </c>
      <c r="K88" s="49" t="s">
        <v>22</v>
      </c>
      <c r="L88" s="23"/>
      <c r="M88" s="23"/>
      <c r="N88" s="23"/>
    </row>
    <row r="89" spans="1:15" x14ac:dyDescent="0.3">
      <c r="A89" s="88" t="s">
        <v>69</v>
      </c>
      <c r="B89" s="89"/>
      <c r="C89" s="46" t="s">
        <v>55</v>
      </c>
      <c r="D89" s="47" t="s">
        <v>80</v>
      </c>
      <c r="E89" s="79">
        <v>366</v>
      </c>
      <c r="F89" s="80"/>
      <c r="G89" s="50">
        <v>0</v>
      </c>
      <c r="H89" s="50">
        <v>31</v>
      </c>
      <c r="I89" s="50">
        <v>347</v>
      </c>
      <c r="J89" s="48" t="s">
        <v>22</v>
      </c>
      <c r="K89" s="49" t="s">
        <v>22</v>
      </c>
      <c r="L89" s="23"/>
      <c r="M89" s="23"/>
      <c r="N89" s="23"/>
    </row>
    <row r="90" spans="1:15" x14ac:dyDescent="0.3">
      <c r="A90" s="88" t="s">
        <v>62</v>
      </c>
      <c r="B90" s="89"/>
      <c r="C90" s="46" t="s">
        <v>55</v>
      </c>
      <c r="D90" s="47" t="s">
        <v>80</v>
      </c>
      <c r="E90" s="79">
        <v>366</v>
      </c>
      <c r="F90" s="80"/>
      <c r="G90" s="50">
        <v>0</v>
      </c>
      <c r="H90" s="50">
        <f>SUM(H81,H84,H85,H87,H88)</f>
        <v>984</v>
      </c>
      <c r="I90" s="50">
        <v>5902</v>
      </c>
      <c r="J90" s="48">
        <v>31104</v>
      </c>
      <c r="K90" s="49" t="str">
        <f>IF(I90&lt;=J90,"Yes","No")</f>
        <v>Yes</v>
      </c>
      <c r="L90" s="23"/>
      <c r="M90" s="23"/>
      <c r="N90" s="23"/>
    </row>
    <row r="91" spans="1:15" x14ac:dyDescent="0.3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1:15" x14ac:dyDescent="0.3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1:15" x14ac:dyDescent="0.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1:15" x14ac:dyDescent="0.3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1:15" x14ac:dyDescent="0.3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1:15" x14ac:dyDescent="0.3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  <row r="97" spans="1:15" x14ac:dyDescent="0.3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</row>
    <row r="98" spans="1:15" x14ac:dyDescent="0.3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</sheetData>
  <mergeCells count="44">
    <mergeCell ref="E90:F90"/>
    <mergeCell ref="A81:B81"/>
    <mergeCell ref="A82:B82"/>
    <mergeCell ref="A83:B83"/>
    <mergeCell ref="A89:B89"/>
    <mergeCell ref="A84:B84"/>
    <mergeCell ref="A85:B85"/>
    <mergeCell ref="A86:B86"/>
    <mergeCell ref="A87:B87"/>
    <mergeCell ref="A88:B88"/>
    <mergeCell ref="A90:B90"/>
    <mergeCell ref="E86:F86"/>
    <mergeCell ref="E87:F87"/>
    <mergeCell ref="E88:F88"/>
    <mergeCell ref="E89:F89"/>
    <mergeCell ref="E84:F84"/>
    <mergeCell ref="E85:F85"/>
    <mergeCell ref="E81:F81"/>
    <mergeCell ref="E82:F82"/>
    <mergeCell ref="E83:F83"/>
    <mergeCell ref="A79:B80"/>
    <mergeCell ref="E79:F80"/>
    <mergeCell ref="A77:K77"/>
    <mergeCell ref="A78:K78"/>
    <mergeCell ref="D9:O9"/>
    <mergeCell ref="D10:O10"/>
    <mergeCell ref="E29:O29"/>
    <mergeCell ref="E30:O30"/>
    <mergeCell ref="E31:O31"/>
    <mergeCell ref="D60:D63"/>
    <mergeCell ref="D11:D14"/>
    <mergeCell ref="D31:D34"/>
    <mergeCell ref="D41:D44"/>
    <mergeCell ref="E11:O11"/>
    <mergeCell ref="E12:O12"/>
    <mergeCell ref="E32:O32"/>
    <mergeCell ref="E60:O60"/>
    <mergeCell ref="B39:O39"/>
    <mergeCell ref="B40:O40"/>
    <mergeCell ref="E61:O61"/>
    <mergeCell ref="E41:O41"/>
    <mergeCell ref="E42:O42"/>
    <mergeCell ref="B58:O58"/>
    <mergeCell ref="B59:O59"/>
  </mergeCells>
  <pageMargins left="0.7" right="0.7" top="0.75" bottom="0.75" header="0.3" footer="0.3"/>
  <pageSetup paperSize="8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vwa_admin</dc:creator>
  <cp:lastModifiedBy>Leanne Mullins</cp:lastModifiedBy>
  <cp:lastPrinted>2016-10-17T22:05:05Z</cp:lastPrinted>
  <dcterms:created xsi:type="dcterms:W3CDTF">2015-10-21T23:18:43Z</dcterms:created>
  <dcterms:modified xsi:type="dcterms:W3CDTF">2025-03-18T04:06:46Z</dcterms:modified>
</cp:coreProperties>
</file>